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pl\Website\Sep\"/>
    </mc:Choice>
  </mc:AlternateContent>
  <bookViews>
    <workbookView xWindow="0" yWindow="0" windowWidth="28800" windowHeight="12210"/>
  </bookViews>
  <sheets>
    <sheet name="Data for every month ending " sheetId="1" r:id="rId1"/>
    <sheet name="Trend of monthly disposal" sheetId="2" r:id="rId2"/>
    <sheet name="Trend of annual disposa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E15" i="2" l="1"/>
  <c r="D15" i="2"/>
  <c r="F3" i="2"/>
  <c r="C4" i="2" s="1"/>
  <c r="F4" i="2" s="1"/>
  <c r="C5" i="2" s="1"/>
  <c r="F5" i="2" s="1"/>
  <c r="C6" i="2" s="1"/>
  <c r="F6" i="2" s="1"/>
  <c r="C7" i="2" s="1"/>
  <c r="F7" i="2" s="1"/>
  <c r="C8" i="2" s="1"/>
  <c r="F8" i="2" s="1"/>
  <c r="F11" i="2" s="1"/>
  <c r="C12" i="2" s="1"/>
  <c r="F12" i="2" s="1"/>
  <c r="C13" i="2" s="1"/>
  <c r="F13" i="2" s="1"/>
  <c r="C14" i="2" s="1"/>
  <c r="F14" i="2" s="1"/>
  <c r="F9" i="1"/>
  <c r="D9" i="1"/>
  <c r="C9" i="1"/>
  <c r="E8" i="1"/>
  <c r="E7" i="1"/>
  <c r="E9" i="1" l="1"/>
</calcChain>
</file>

<file path=xl/sharedStrings.xml><?xml version="1.0" encoding="utf-8"?>
<sst xmlns="http://schemas.openxmlformats.org/spreadsheetml/2006/main" count="41" uniqueCount="39">
  <si>
    <t>Receive d from</t>
  </si>
  <si>
    <t>Carried forwar d from previou s month</t>
  </si>
  <si>
    <t>Receive d during the month</t>
  </si>
  <si>
    <t>Total Pendin g</t>
  </si>
  <si>
    <t>Resolve d*</t>
  </si>
  <si>
    <t>Pending at the end of the month**</t>
  </si>
  <si>
    <t>Average Resoluti on time^ (in days)</t>
  </si>
  <si>
    <t>Pendin g for less than 3 month s</t>
  </si>
  <si>
    <t>Pendin g for more than 3 month s</t>
  </si>
  <si>
    <t>Directly from Investors</t>
  </si>
  <si>
    <t>SEBI (SCORE S)</t>
  </si>
  <si>
    <t>Stock Exchang es</t>
  </si>
  <si>
    <t>Other Sources (if any)</t>
  </si>
  <si>
    <t>Grand Total</t>
  </si>
  <si>
    <t>Trend of monthly disposal of complaints</t>
  </si>
  <si>
    <t>SN</t>
  </si>
  <si>
    <t>Month</t>
  </si>
  <si>
    <t>Carried forward from previous month</t>
  </si>
  <si>
    <t>Received</t>
  </si>
  <si>
    <t>Resolved*</t>
  </si>
  <si>
    <t>Pending**</t>
  </si>
  <si>
    <t>Trend of annual disposal of complaints</t>
  </si>
  <si>
    <t>Year</t>
  </si>
  <si>
    <t>Carried forward from previous Year</t>
  </si>
  <si>
    <t>Received during the year</t>
  </si>
  <si>
    <t>Resolved during the year</t>
  </si>
  <si>
    <t>Pending at the end of the year</t>
  </si>
  <si>
    <t>2017-18</t>
  </si>
  <si>
    <t>S NO</t>
  </si>
  <si>
    <t>2018-19</t>
  </si>
  <si>
    <t>2019-20</t>
  </si>
  <si>
    <t>2020-21</t>
  </si>
  <si>
    <t>2021-22</t>
  </si>
  <si>
    <t>2022-23</t>
  </si>
  <si>
    <t>2023-24</t>
  </si>
  <si>
    <t>Last Month</t>
  </si>
  <si>
    <t>2024-25</t>
  </si>
  <si>
    <t>2025-26</t>
  </si>
  <si>
    <t>Data for the month ending 30th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</si>
</sst>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G6" sqref="G6"/>
    </sheetView>
  </sheetViews>
  <sheetFormatPr defaultColWidth="9.140625" defaultRowHeight="15.75" x14ac:dyDescent="0.25"/>
  <cols>
    <col min="1" max="1" width="6.85546875" style="3" bestFit="1" customWidth="1"/>
    <col min="2" max="2" width="21.5703125" style="3" bestFit="1" customWidth="1"/>
    <col min="3" max="3" width="45.85546875" style="3" bestFit="1" customWidth="1"/>
    <col min="4" max="4" width="33.28515625" style="3" bestFit="1" customWidth="1"/>
    <col min="5" max="5" width="17.5703125" style="3" bestFit="1" customWidth="1"/>
    <col min="6" max="6" width="13.7109375" style="3" bestFit="1" customWidth="1"/>
    <col min="7" max="7" width="38.28515625" style="3" bestFit="1" customWidth="1"/>
    <col min="8" max="8" width="39.85546875" style="3" bestFit="1" customWidth="1"/>
    <col min="9" max="9" width="42.5703125" style="3" bestFit="1" customWidth="1"/>
    <col min="10" max="16384" width="9.140625" style="3"/>
  </cols>
  <sheetData>
    <row r="1" spans="1:9" x14ac:dyDescent="0.25">
      <c r="A1" s="12" t="s">
        <v>38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6" t="s">
        <v>28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13" t="s">
        <v>5</v>
      </c>
      <c r="H2" s="14"/>
      <c r="I2" s="6" t="s">
        <v>6</v>
      </c>
    </row>
    <row r="3" spans="1:9" x14ac:dyDescent="0.25">
      <c r="A3" s="6"/>
      <c r="B3" s="6"/>
      <c r="C3" s="6"/>
      <c r="D3" s="6"/>
      <c r="E3" s="6"/>
      <c r="F3" s="6"/>
      <c r="G3" s="6" t="s">
        <v>7</v>
      </c>
      <c r="H3" s="6" t="s">
        <v>8</v>
      </c>
      <c r="I3" s="6"/>
    </row>
    <row r="4" spans="1:9" x14ac:dyDescent="0.25">
      <c r="A4" s="4">
        <v>1</v>
      </c>
      <c r="B4" s="4" t="s">
        <v>35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</row>
    <row r="5" spans="1:9" x14ac:dyDescent="0.25">
      <c r="A5" s="4">
        <v>1</v>
      </c>
      <c r="B5" s="4" t="s">
        <v>9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9" x14ac:dyDescent="0.25">
      <c r="A6" s="4">
        <v>2</v>
      </c>
      <c r="B6" s="4" t="s">
        <v>10</v>
      </c>
      <c r="C6" s="4">
        <v>0</v>
      </c>
      <c r="D6" s="4">
        <v>1</v>
      </c>
      <c r="E6" s="4">
        <v>0</v>
      </c>
      <c r="F6" s="4">
        <v>1</v>
      </c>
      <c r="G6" s="4">
        <v>0</v>
      </c>
      <c r="H6" s="4">
        <v>0</v>
      </c>
      <c r="I6" s="4">
        <v>0</v>
      </c>
    </row>
    <row r="7" spans="1:9" x14ac:dyDescent="0.25">
      <c r="A7" s="4">
        <v>3</v>
      </c>
      <c r="B7" s="4" t="s">
        <v>11</v>
      </c>
      <c r="C7" s="4">
        <v>0</v>
      </c>
      <c r="D7" s="4">
        <v>0</v>
      </c>
      <c r="E7" s="4">
        <f t="shared" ref="E7:E8" si="0">C7+D7-F7</f>
        <v>0</v>
      </c>
      <c r="F7" s="4">
        <v>0</v>
      </c>
      <c r="G7" s="4">
        <v>0</v>
      </c>
      <c r="H7" s="4">
        <v>0</v>
      </c>
      <c r="I7" s="4">
        <v>0</v>
      </c>
    </row>
    <row r="8" spans="1:9" x14ac:dyDescent="0.25">
      <c r="A8" s="4">
        <v>4</v>
      </c>
      <c r="B8" s="4" t="s">
        <v>12</v>
      </c>
      <c r="C8" s="4">
        <v>0</v>
      </c>
      <c r="D8" s="4">
        <v>0</v>
      </c>
      <c r="E8" s="4">
        <f t="shared" si="0"/>
        <v>0</v>
      </c>
      <c r="F8" s="4">
        <v>0</v>
      </c>
      <c r="G8" s="4">
        <v>0</v>
      </c>
      <c r="H8" s="4">
        <v>0</v>
      </c>
      <c r="I8" s="4">
        <v>0</v>
      </c>
    </row>
    <row r="9" spans="1:9" x14ac:dyDescent="0.25">
      <c r="A9" s="4">
        <v>5</v>
      </c>
      <c r="B9" s="6" t="s">
        <v>13</v>
      </c>
      <c r="C9" s="4">
        <f>SUM(C5:C8)</f>
        <v>0</v>
      </c>
      <c r="D9" s="4">
        <f>SUM(D5:D8)</f>
        <v>1</v>
      </c>
      <c r="E9" s="4">
        <f>E5+E6+E7+E8</f>
        <v>0</v>
      </c>
      <c r="F9" s="4">
        <f>F5+F6+F7+F8</f>
        <v>1</v>
      </c>
      <c r="G9" s="4">
        <v>0</v>
      </c>
      <c r="H9" s="4">
        <v>0</v>
      </c>
      <c r="I9" s="4">
        <v>0</v>
      </c>
    </row>
  </sheetData>
  <mergeCells count="2">
    <mergeCell ref="A1:I1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8" sqref="F8"/>
    </sheetView>
  </sheetViews>
  <sheetFormatPr defaultRowHeight="15" x14ac:dyDescent="0.25"/>
  <cols>
    <col min="1" max="1" width="6" customWidth="1"/>
    <col min="2" max="2" width="11.28515625" style="10" bestFit="1" customWidth="1"/>
    <col min="3" max="3" width="38.85546875" bestFit="1" customWidth="1"/>
    <col min="4" max="4" width="9.7109375" bestFit="1" customWidth="1"/>
    <col min="5" max="5" width="10.85546875" bestFit="1" customWidth="1"/>
    <col min="6" max="6" width="11.28515625" bestFit="1" customWidth="1"/>
  </cols>
  <sheetData>
    <row r="1" spans="1:6" ht="15.75" x14ac:dyDescent="0.25">
      <c r="A1" s="15" t="s">
        <v>14</v>
      </c>
      <c r="B1" s="15"/>
      <c r="C1" s="15"/>
      <c r="D1" s="15"/>
      <c r="E1" s="15"/>
      <c r="F1" s="15"/>
    </row>
    <row r="2" spans="1:6" ht="15.75" x14ac:dyDescent="0.25">
      <c r="A2" s="6" t="s">
        <v>15</v>
      </c>
      <c r="B2" s="7" t="s">
        <v>16</v>
      </c>
      <c r="C2" s="6" t="s">
        <v>17</v>
      </c>
      <c r="D2" s="6" t="s">
        <v>18</v>
      </c>
      <c r="E2" s="6" t="s">
        <v>19</v>
      </c>
      <c r="F2" s="6" t="s">
        <v>20</v>
      </c>
    </row>
    <row r="3" spans="1:6" x14ac:dyDescent="0.25">
      <c r="A3" s="2">
        <v>1</v>
      </c>
      <c r="B3" s="8">
        <v>45748</v>
      </c>
      <c r="C3" s="2">
        <v>0</v>
      </c>
      <c r="D3" s="2">
        <v>0</v>
      </c>
      <c r="E3" s="2">
        <v>0</v>
      </c>
      <c r="F3" s="2">
        <f>C3+D3-E3</f>
        <v>0</v>
      </c>
    </row>
    <row r="4" spans="1:6" x14ac:dyDescent="0.25">
      <c r="A4" s="2">
        <v>2</v>
      </c>
      <c r="B4" s="8">
        <v>45778</v>
      </c>
      <c r="C4" s="2">
        <f>+F3</f>
        <v>0</v>
      </c>
      <c r="D4" s="2">
        <v>0</v>
      </c>
      <c r="E4" s="2">
        <v>0</v>
      </c>
      <c r="F4" s="2">
        <f t="shared" ref="F4:F14" si="0">C4+D4-E4</f>
        <v>0</v>
      </c>
    </row>
    <row r="5" spans="1:6" x14ac:dyDescent="0.25">
      <c r="A5" s="2">
        <v>3</v>
      </c>
      <c r="B5" s="8">
        <v>45809</v>
      </c>
      <c r="C5" s="2">
        <f t="shared" ref="C5:C14" si="1">+F4</f>
        <v>0</v>
      </c>
      <c r="D5" s="2">
        <v>0</v>
      </c>
      <c r="E5" s="2">
        <v>0</v>
      </c>
      <c r="F5" s="2">
        <f t="shared" si="0"/>
        <v>0</v>
      </c>
    </row>
    <row r="6" spans="1:6" x14ac:dyDescent="0.25">
      <c r="A6" s="2">
        <v>4</v>
      </c>
      <c r="B6" s="8">
        <v>45839</v>
      </c>
      <c r="C6" s="2">
        <f t="shared" si="1"/>
        <v>0</v>
      </c>
      <c r="D6" s="2">
        <v>0</v>
      </c>
      <c r="E6" s="2">
        <v>0</v>
      </c>
      <c r="F6" s="2">
        <f t="shared" si="0"/>
        <v>0</v>
      </c>
    </row>
    <row r="7" spans="1:6" x14ac:dyDescent="0.25">
      <c r="A7" s="2">
        <v>5</v>
      </c>
      <c r="B7" s="8">
        <v>45870</v>
      </c>
      <c r="C7" s="2">
        <f t="shared" si="1"/>
        <v>0</v>
      </c>
      <c r="D7" s="2">
        <v>0</v>
      </c>
      <c r="E7" s="2">
        <v>0</v>
      </c>
      <c r="F7" s="2">
        <f t="shared" si="0"/>
        <v>0</v>
      </c>
    </row>
    <row r="8" spans="1:6" x14ac:dyDescent="0.25">
      <c r="A8" s="2">
        <v>6</v>
      </c>
      <c r="B8" s="8">
        <v>45901</v>
      </c>
      <c r="C8" s="2">
        <f t="shared" si="1"/>
        <v>0</v>
      </c>
      <c r="D8" s="2">
        <v>1</v>
      </c>
      <c r="E8" s="2">
        <v>1</v>
      </c>
      <c r="F8" s="2">
        <f t="shared" si="0"/>
        <v>0</v>
      </c>
    </row>
    <row r="9" spans="1:6" x14ac:dyDescent="0.25">
      <c r="A9" s="2">
        <v>7</v>
      </c>
      <c r="B9" s="8">
        <v>45931</v>
      </c>
      <c r="C9" s="2">
        <v>0</v>
      </c>
      <c r="D9" s="2">
        <v>0</v>
      </c>
      <c r="E9" s="2">
        <v>0</v>
      </c>
      <c r="F9" s="2">
        <f t="shared" si="0"/>
        <v>0</v>
      </c>
    </row>
    <row r="10" spans="1:6" x14ac:dyDescent="0.25">
      <c r="A10" s="2">
        <v>8</v>
      </c>
      <c r="B10" s="8">
        <v>45962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9</v>
      </c>
      <c r="B11" s="8">
        <v>45992</v>
      </c>
      <c r="C11" s="2">
        <v>0</v>
      </c>
      <c r="D11" s="2">
        <v>0</v>
      </c>
      <c r="E11" s="2">
        <v>0</v>
      </c>
      <c r="F11" s="2">
        <f t="shared" si="0"/>
        <v>0</v>
      </c>
    </row>
    <row r="12" spans="1:6" x14ac:dyDescent="0.25">
      <c r="A12" s="2">
        <v>10</v>
      </c>
      <c r="B12" s="8">
        <v>46023</v>
      </c>
      <c r="C12" s="2">
        <f t="shared" si="1"/>
        <v>0</v>
      </c>
      <c r="D12" s="2">
        <v>0</v>
      </c>
      <c r="E12" s="2">
        <v>0</v>
      </c>
      <c r="F12" s="2">
        <f t="shared" si="0"/>
        <v>0</v>
      </c>
    </row>
    <row r="13" spans="1:6" x14ac:dyDescent="0.25">
      <c r="A13" s="2">
        <v>11</v>
      </c>
      <c r="B13" s="8">
        <v>46054</v>
      </c>
      <c r="C13" s="2">
        <f t="shared" si="1"/>
        <v>0</v>
      </c>
      <c r="D13" s="2">
        <v>0</v>
      </c>
      <c r="E13" s="2">
        <v>0</v>
      </c>
      <c r="F13" s="2">
        <f t="shared" si="0"/>
        <v>0</v>
      </c>
    </row>
    <row r="14" spans="1:6" x14ac:dyDescent="0.25">
      <c r="A14" s="2">
        <v>12</v>
      </c>
      <c r="B14" s="8">
        <v>46082</v>
      </c>
      <c r="C14" s="2">
        <f t="shared" si="1"/>
        <v>0</v>
      </c>
      <c r="D14" s="2">
        <v>0</v>
      </c>
      <c r="E14" s="2">
        <v>0</v>
      </c>
      <c r="F14" s="2">
        <f t="shared" si="0"/>
        <v>0</v>
      </c>
    </row>
    <row r="15" spans="1:6" x14ac:dyDescent="0.25">
      <c r="A15" s="1"/>
      <c r="B15" s="9" t="s">
        <v>13</v>
      </c>
      <c r="C15" s="1">
        <v>0</v>
      </c>
      <c r="D15" s="1">
        <f>SUM(D3:D14)</f>
        <v>1</v>
      </c>
      <c r="E15" s="1">
        <f>SUM(E3:E14)</f>
        <v>1</v>
      </c>
      <c r="F15" s="1">
        <v>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1" sqref="D11"/>
    </sheetView>
  </sheetViews>
  <sheetFormatPr defaultRowHeight="15" x14ac:dyDescent="0.25"/>
  <cols>
    <col min="1" max="1" width="3.7109375" bestFit="1" customWidth="1"/>
    <col min="2" max="2" width="7.7109375" bestFit="1" customWidth="1"/>
    <col min="3" max="3" width="36.42578125" bestFit="1" customWidth="1"/>
    <col min="4" max="5" width="26" bestFit="1" customWidth="1"/>
    <col min="6" max="6" width="31.7109375" bestFit="1" customWidth="1"/>
  </cols>
  <sheetData>
    <row r="1" spans="1:6" ht="15.75" x14ac:dyDescent="0.25">
      <c r="A1" s="15" t="s">
        <v>21</v>
      </c>
      <c r="B1" s="15"/>
      <c r="C1" s="15"/>
      <c r="D1" s="15"/>
      <c r="E1" s="15"/>
      <c r="F1" s="15"/>
    </row>
    <row r="2" spans="1:6" ht="15.75" x14ac:dyDescent="0.25">
      <c r="A2" s="11" t="s">
        <v>15</v>
      </c>
      <c r="B2" s="11" t="s">
        <v>22</v>
      </c>
      <c r="C2" s="11" t="s">
        <v>23</v>
      </c>
      <c r="D2" s="11" t="s">
        <v>24</v>
      </c>
      <c r="E2" s="11" t="s">
        <v>25</v>
      </c>
      <c r="F2" s="11" t="s">
        <v>26</v>
      </c>
    </row>
    <row r="3" spans="1:6" x14ac:dyDescent="0.25">
      <c r="A3" s="2">
        <v>1</v>
      </c>
      <c r="B3" s="2" t="s">
        <v>27</v>
      </c>
      <c r="C3" s="2">
        <v>0</v>
      </c>
      <c r="D3" s="2">
        <v>0</v>
      </c>
      <c r="E3" s="2">
        <v>0</v>
      </c>
      <c r="F3" s="2">
        <v>0</v>
      </c>
    </row>
    <row r="4" spans="1:6" x14ac:dyDescent="0.25">
      <c r="A4" s="2">
        <v>2</v>
      </c>
      <c r="B4" s="2" t="s">
        <v>29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3</v>
      </c>
      <c r="B5" s="2" t="s">
        <v>30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4</v>
      </c>
      <c r="B6" s="2" t="s">
        <v>31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5</v>
      </c>
      <c r="B7" s="2" t="s">
        <v>32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6</v>
      </c>
      <c r="B8" s="2" t="s">
        <v>33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5">
        <v>7</v>
      </c>
      <c r="B9" s="5" t="s">
        <v>34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8</v>
      </c>
      <c r="B10" s="5" t="s">
        <v>36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9</v>
      </c>
      <c r="B11" s="5" t="s">
        <v>37</v>
      </c>
      <c r="C11" s="5">
        <v>0</v>
      </c>
      <c r="D11" s="5">
        <v>0</v>
      </c>
      <c r="E11" s="5">
        <v>0</v>
      </c>
      <c r="F11" s="5"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for every month ending </vt:lpstr>
      <vt:lpstr>Trend of monthly disposal</vt:lpstr>
      <vt:lpstr>Trend of annual disposal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kothari</dc:creator>
  <cp:lastModifiedBy>itprofitmart@gmail.com</cp:lastModifiedBy>
  <dcterms:created xsi:type="dcterms:W3CDTF">2022-02-12T15:40:38Z</dcterms:created>
  <dcterms:modified xsi:type="dcterms:W3CDTF">2025-10-07T10:11:58Z</dcterms:modified>
</cp:coreProperties>
</file>